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90" yWindow="390" windowWidth="28305" windowHeight="13065" tabRatio="597"/>
  </bookViews>
  <sheets>
    <sheet name="GIACENZE" sheetId="8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8" l="1"/>
  <c r="H14" i="8"/>
  <c r="G15" i="8"/>
  <c r="F17" i="8" l="1"/>
  <c r="G18" i="8"/>
  <c r="G10" i="8"/>
  <c r="H9" i="8"/>
  <c r="H10" i="8" s="1"/>
  <c r="F9" i="8"/>
  <c r="F10" i="8" s="1"/>
  <c r="G7" i="8"/>
  <c r="F6" i="8"/>
  <c r="F7" i="8" s="1"/>
  <c r="H6" i="8"/>
  <c r="H7" i="8" s="1"/>
  <c r="H17" i="8" l="1"/>
  <c r="F18" i="8"/>
  <c r="H18" i="8" l="1"/>
  <c r="H13" i="8" l="1"/>
  <c r="F13" i="8"/>
  <c r="H12" i="8"/>
  <c r="H15" i="8" s="1"/>
  <c r="F12" i="8" l="1"/>
  <c r="F15" i="8" s="1"/>
  <c r="H3" i="8" l="1"/>
  <c r="F3" i="8"/>
  <c r="H2" i="8"/>
  <c r="F2" i="8"/>
  <c r="G4" i="8"/>
  <c r="H4" i="8" l="1"/>
  <c r="F4" i="8"/>
</calcChain>
</file>

<file path=xl/sharedStrings.xml><?xml version="1.0" encoding="utf-8"?>
<sst xmlns="http://schemas.openxmlformats.org/spreadsheetml/2006/main" count="23" uniqueCount="22">
  <si>
    <t>SCADENZA</t>
  </si>
  <si>
    <t>LOTTO</t>
  </si>
  <si>
    <t>GIACENZA PEZZI</t>
  </si>
  <si>
    <t>GIACENZA CARTONI</t>
  </si>
  <si>
    <t>GIACENZA BANCALI</t>
  </si>
  <si>
    <t>ARTICOLO</t>
  </si>
  <si>
    <t>010608 - ALPEKER BIGNE' 250g</t>
  </si>
  <si>
    <t>L9233</t>
  </si>
  <si>
    <t>L9324</t>
  </si>
  <si>
    <t>010608tot</t>
  </si>
  <si>
    <t/>
  </si>
  <si>
    <t>040114 - YOGURTERIA FROZEN YOGURT BIANCO S.L. 480g</t>
  </si>
  <si>
    <t>L19904857</t>
  </si>
  <si>
    <t>040115 - YOGURTERIA FROZEN YOGURT FRUTTI DI BOSCO S.L. 480g</t>
  </si>
  <si>
    <t>L19904856</t>
  </si>
  <si>
    <t xml:space="preserve">040107 - YOGURTERIA FROZEN YOGURT NOCCIOLA S.L. 250g </t>
  </si>
  <si>
    <t>L19905752</t>
  </si>
  <si>
    <t>L20904129</t>
  </si>
  <si>
    <t>040109 -YOGURTERIA FROZEN YOGURT CARAMELLO SALATO 80g</t>
  </si>
  <si>
    <t>L19910923</t>
  </si>
  <si>
    <t>L20904270</t>
  </si>
  <si>
    <t>SHELF LIFE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</si>
</sst>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General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35">
    <xf numFmtId="0" fontId="0" fillId="0" borderId="0" xfId="0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0" xfId="0" applyFont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2" fillId="0" borderId="0" xfId="0" applyFont="1" applyBorder="1"/>
    <xf numFmtId="14" fontId="2" fillId="0" borderId="0" xfId="0" applyNumberFormat="1" applyFont="1" applyBorder="1" applyAlignment="1">
      <alignment horizontal="center"/>
    </xf>
    <xf numFmtId="14" fontId="2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0" borderId="1" xfId="0" quotePrefix="1" applyFont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99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8</xdr:col>
      <xdr:colOff>241935</xdr:colOff>
      <xdr:row>32</xdr:row>
      <xdr:rowOff>91440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F607FC0C-40D8-4E69-83A5-E6194A878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00500"/>
          <a:ext cx="8366760" cy="2377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topLeftCell="B1" zoomScaleNormal="100" workbookViewId="0">
      <pane ySplit="1" topLeftCell="A9" activePane="bottomLeft" state="frozen"/>
      <selection activeCell="B13" sqref="A13:XFD15"/>
      <selection pane="bottomLeft" activeCell="M16" sqref="M16"/>
    </sheetView>
  </sheetViews>
  <sheetFormatPr defaultColWidth="9.140625" defaultRowHeight="15" x14ac:dyDescent="0.25"/>
  <cols>
    <col min="1" max="1" width="9.5703125" style="1" hidden="1" customWidth="1"/>
    <col min="2" max="2" width="59.5703125" style="1" bestFit="1" customWidth="1"/>
    <col min="3" max="3" width="9.85546875" style="1" bestFit="1" customWidth="1"/>
    <col min="4" max="4" width="10.7109375" style="9" bestFit="1" customWidth="1"/>
    <col min="5" max="5" width="10.7109375" style="9" customWidth="1"/>
    <col min="6" max="6" width="10.140625" style="2" bestFit="1" customWidth="1"/>
    <col min="7" max="7" width="10.7109375" style="1" bestFit="1" customWidth="1"/>
    <col min="8" max="8" width="10.140625" style="3" bestFit="1" customWidth="1"/>
    <col min="9" max="16384" width="9.140625" style="1"/>
  </cols>
  <sheetData>
    <row r="1" spans="1:9" s="9" customFormat="1" ht="30" x14ac:dyDescent="0.25">
      <c r="B1" s="4" t="s">
        <v>5</v>
      </c>
      <c r="C1" s="4" t="s">
        <v>1</v>
      </c>
      <c r="D1" s="4" t="s">
        <v>0</v>
      </c>
      <c r="E1" s="4" t="s">
        <v>21</v>
      </c>
      <c r="F1" s="5" t="s">
        <v>2</v>
      </c>
      <c r="G1" s="4" t="s">
        <v>3</v>
      </c>
      <c r="H1" s="6" t="s">
        <v>4</v>
      </c>
    </row>
    <row r="2" spans="1:9" s="9" customFormat="1" x14ac:dyDescent="0.25">
      <c r="A2" s="12" t="s">
        <v>10</v>
      </c>
      <c r="B2" s="7" t="s">
        <v>6</v>
      </c>
      <c r="C2" s="8" t="s">
        <v>7</v>
      </c>
      <c r="D2" s="10">
        <v>44245</v>
      </c>
      <c r="E2" s="11">
        <v>18</v>
      </c>
      <c r="F2" s="13">
        <f t="shared" ref="F2:F3" si="0">G2*10</f>
        <v>1720</v>
      </c>
      <c r="G2" s="13">
        <v>172</v>
      </c>
      <c r="H2" s="14">
        <f t="shared" ref="H2:H3" si="1">G2/44</f>
        <v>3.9090909090909092</v>
      </c>
    </row>
    <row r="3" spans="1:9" s="9" customFormat="1" x14ac:dyDescent="0.25">
      <c r="A3" s="12" t="s">
        <v>10</v>
      </c>
      <c r="B3" s="7"/>
      <c r="C3" s="8" t="s">
        <v>8</v>
      </c>
      <c r="D3" s="10">
        <v>44347</v>
      </c>
      <c r="E3" s="11">
        <v>18</v>
      </c>
      <c r="F3" s="13">
        <f t="shared" si="0"/>
        <v>1760</v>
      </c>
      <c r="G3" s="13">
        <v>176</v>
      </c>
      <c r="H3" s="14">
        <f t="shared" si="1"/>
        <v>4</v>
      </c>
    </row>
    <row r="4" spans="1:9" s="9" customFormat="1" x14ac:dyDescent="0.25">
      <c r="A4" s="15" t="s">
        <v>9</v>
      </c>
      <c r="B4" s="7"/>
      <c r="C4" s="8"/>
      <c r="D4" s="10"/>
      <c r="E4" s="10"/>
      <c r="F4" s="16">
        <f>SUM(F2:F3)</f>
        <v>3480</v>
      </c>
      <c r="G4" s="16">
        <f>SUM(G2:G3)</f>
        <v>348</v>
      </c>
      <c r="H4" s="17">
        <f>SUM(H2:H3)</f>
        <v>7.9090909090909092</v>
      </c>
    </row>
    <row r="5" spans="1:9" s="9" customFormat="1" x14ac:dyDescent="0.25">
      <c r="A5" s="15"/>
      <c r="B5" s="7"/>
      <c r="C5" s="8"/>
      <c r="D5" s="10"/>
      <c r="E5" s="10"/>
      <c r="F5" s="16"/>
      <c r="G5" s="16"/>
      <c r="H5" s="17"/>
    </row>
    <row r="6" spans="1:9" s="22" customFormat="1" x14ac:dyDescent="0.25">
      <c r="B6" s="23" t="s">
        <v>11</v>
      </c>
      <c r="C6" s="23" t="s">
        <v>12</v>
      </c>
      <c r="D6" s="10">
        <v>44328</v>
      </c>
      <c r="E6" s="23">
        <v>16</v>
      </c>
      <c r="F6" s="24">
        <f>G6*6</f>
        <v>702</v>
      </c>
      <c r="G6" s="23">
        <v>117</v>
      </c>
      <c r="H6" s="25">
        <f>G6/54</f>
        <v>2.1666666666666665</v>
      </c>
      <c r="I6" s="12"/>
    </row>
    <row r="7" spans="1:9" s="22" customFormat="1" x14ac:dyDescent="0.25">
      <c r="B7" s="23"/>
      <c r="C7" s="23"/>
      <c r="D7" s="10"/>
      <c r="E7" s="23"/>
      <c r="F7" s="26">
        <f>SUM(F6)</f>
        <v>702</v>
      </c>
      <c r="G7" s="27">
        <f>SUM(G6)</f>
        <v>117</v>
      </c>
      <c r="H7" s="28">
        <f>SUM(H6)</f>
        <v>2.1666666666666665</v>
      </c>
    </row>
    <row r="8" spans="1:9" s="22" customFormat="1" x14ac:dyDescent="0.25">
      <c r="B8" s="23"/>
      <c r="C8" s="23"/>
      <c r="D8" s="10"/>
      <c r="E8" s="23"/>
      <c r="F8" s="24"/>
      <c r="G8" s="23"/>
      <c r="H8" s="25"/>
    </row>
    <row r="9" spans="1:9" s="22" customFormat="1" x14ac:dyDescent="0.25">
      <c r="B9" s="23" t="s">
        <v>13</v>
      </c>
      <c r="C9" s="23" t="s">
        <v>14</v>
      </c>
      <c r="D9" s="10">
        <v>44328</v>
      </c>
      <c r="E9" s="23">
        <v>16</v>
      </c>
      <c r="F9" s="24">
        <f>G9*6</f>
        <v>1542</v>
      </c>
      <c r="G9" s="23">
        <v>257</v>
      </c>
      <c r="H9" s="25">
        <f>G9/54</f>
        <v>4.7592592592592595</v>
      </c>
    </row>
    <row r="10" spans="1:9" s="22" customFormat="1" x14ac:dyDescent="0.25">
      <c r="B10" s="23"/>
      <c r="C10" s="23"/>
      <c r="D10" s="23"/>
      <c r="E10" s="23"/>
      <c r="F10" s="26">
        <f>SUM(F9)</f>
        <v>1542</v>
      </c>
      <c r="G10" s="27">
        <f>SUM(G9)</f>
        <v>257</v>
      </c>
      <c r="H10" s="28">
        <f>SUM(H9)</f>
        <v>4.7592592592592595</v>
      </c>
      <c r="I10" s="12"/>
    </row>
    <row r="11" spans="1:9" s="22" customFormat="1" x14ac:dyDescent="0.25">
      <c r="B11" s="23"/>
      <c r="C11" s="23"/>
      <c r="D11" s="23"/>
      <c r="E11" s="23"/>
      <c r="F11" s="26"/>
      <c r="G11" s="27"/>
      <c r="H11" s="28"/>
    </row>
    <row r="12" spans="1:9" x14ac:dyDescent="0.25">
      <c r="B12" s="7" t="s">
        <v>15</v>
      </c>
      <c r="C12" s="7" t="s">
        <v>16</v>
      </c>
      <c r="D12" s="18">
        <v>44355</v>
      </c>
      <c r="E12" s="7">
        <v>16</v>
      </c>
      <c r="F12" s="13">
        <f>G12*6</f>
        <v>672</v>
      </c>
      <c r="G12" s="13">
        <v>112</v>
      </c>
      <c r="H12" s="14">
        <f>G12/112</f>
        <v>1</v>
      </c>
      <c r="I12" s="21"/>
    </row>
    <row r="13" spans="1:9" x14ac:dyDescent="0.25">
      <c r="B13" s="19"/>
      <c r="C13" s="7" t="s">
        <v>17</v>
      </c>
      <c r="D13" s="18">
        <v>44663</v>
      </c>
      <c r="E13" s="7">
        <v>16</v>
      </c>
      <c r="F13" s="13">
        <f>G13*6</f>
        <v>5970</v>
      </c>
      <c r="G13" s="13">
        <v>995</v>
      </c>
      <c r="H13" s="14">
        <f>G13/112</f>
        <v>8.8839285714285712</v>
      </c>
    </row>
    <row r="14" spans="1:9" x14ac:dyDescent="0.25">
      <c r="B14" s="19"/>
      <c r="C14" s="19" t="s">
        <v>20</v>
      </c>
      <c r="D14" s="18">
        <v>44669</v>
      </c>
      <c r="E14" s="7">
        <v>16</v>
      </c>
      <c r="F14" s="13">
        <f>G14*6</f>
        <v>78</v>
      </c>
      <c r="G14" s="13">
        <v>13</v>
      </c>
      <c r="H14" s="14">
        <f>G14/112</f>
        <v>0.11607142857142858</v>
      </c>
    </row>
    <row r="15" spans="1:9" x14ac:dyDescent="0.25">
      <c r="B15" s="19"/>
      <c r="C15" s="19"/>
      <c r="D15" s="18"/>
      <c r="E15" s="20"/>
      <c r="F15" s="16">
        <f>SUM(F12:F14)</f>
        <v>6720</v>
      </c>
      <c r="G15" s="16">
        <f>SUM(G12:G14)</f>
        <v>1120</v>
      </c>
      <c r="H15" s="17">
        <f>SUM(H12:H14)</f>
        <v>10</v>
      </c>
      <c r="I15" s="3"/>
    </row>
    <row r="16" spans="1:9" x14ac:dyDescent="0.25">
      <c r="B16" s="19"/>
      <c r="C16" s="19"/>
      <c r="D16" s="18"/>
      <c r="E16" s="20"/>
      <c r="F16" s="16"/>
      <c r="G16" s="16"/>
      <c r="H16" s="17"/>
      <c r="I16" s="3"/>
    </row>
    <row r="17" spans="2:9" x14ac:dyDescent="0.25">
      <c r="B17" s="34" t="s">
        <v>18</v>
      </c>
      <c r="C17" s="7" t="s">
        <v>19</v>
      </c>
      <c r="D17" s="18">
        <v>44488</v>
      </c>
      <c r="E17" s="7">
        <v>16</v>
      </c>
      <c r="F17" s="13">
        <f>G17*10</f>
        <v>5940</v>
      </c>
      <c r="G17" s="13">
        <v>594</v>
      </c>
      <c r="H17" s="14">
        <f>G17/198</f>
        <v>3</v>
      </c>
    </row>
    <row r="18" spans="2:9" x14ac:dyDescent="0.25">
      <c r="B18" s="19"/>
      <c r="C18" s="19"/>
      <c r="D18" s="18"/>
      <c r="E18" s="20"/>
      <c r="F18" s="16">
        <f>SUM(F17:F17)</f>
        <v>5940</v>
      </c>
      <c r="G18" s="16">
        <f>SUM(G17:G17)</f>
        <v>594</v>
      </c>
      <c r="H18" s="17">
        <f>SUM(H17:H17)</f>
        <v>3</v>
      </c>
    </row>
    <row r="19" spans="2:9" x14ac:dyDescent="0.25">
      <c r="B19" s="29"/>
      <c r="C19" s="29"/>
      <c r="D19" s="30"/>
      <c r="E19" s="31"/>
      <c r="F19" s="32"/>
      <c r="G19" s="32"/>
      <c r="H19" s="33"/>
      <c r="I19" s="3"/>
    </row>
    <row r="20" spans="2:9" x14ac:dyDescent="0.25">
      <c r="B20" s="21"/>
    </row>
  </sheetData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GIACENZE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2020-05-13T12:48:27Z</cp:lastPrinted>
  <dcterms:created xsi:type="dcterms:W3CDTF">2017-05-25T09:18:39Z</dcterms:created>
  <dcterms:modified xsi:type="dcterms:W3CDTF">2020-11-05T16:19:37Z</dcterms:modified>
</cp:coreProperties>
</file>